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reau\"/>
    </mc:Choice>
  </mc:AlternateContent>
  <xr:revisionPtr revIDLastSave="0" documentId="8_{C5914981-9DC0-4F9F-806C-18F4F9C1E9BF}" xr6:coauthVersionLast="45" xr6:coauthVersionMax="45" xr10:uidLastSave="{00000000-0000-0000-0000-000000000000}"/>
  <bookViews>
    <workbookView xWindow="-120" yWindow="-120" windowWidth="20730" windowHeight="11160" xr2:uid="{0445F548-BE9E-45BC-9682-87C963699FC7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C25" i="1" l="1"/>
  <c r="F25" i="1" s="1"/>
  <c r="G25" i="1"/>
  <c r="E30" i="1"/>
  <c r="G24" i="1"/>
  <c r="C24" i="1"/>
  <c r="F24" i="1" s="1"/>
  <c r="H24" i="1" l="1"/>
  <c r="H25" i="1"/>
  <c r="I25" i="1" s="1"/>
  <c r="I24" i="1" l="1"/>
  <c r="I26" i="1" s="1"/>
  <c r="C57" i="1"/>
  <c r="G57" i="1" s="1"/>
  <c r="C51" i="1"/>
  <c r="G51" i="1" s="1"/>
  <c r="C39" i="1" l="1"/>
  <c r="G39" i="1" s="1"/>
  <c r="C55" i="1"/>
  <c r="G55" i="1" s="1"/>
  <c r="C52" i="1"/>
  <c r="G52" i="1" s="1"/>
  <c r="C42" i="1"/>
  <c r="G42" i="1" s="1"/>
  <c r="C37" i="1"/>
  <c r="G37" i="1" s="1"/>
  <c r="C50" i="1"/>
  <c r="G50" i="1" s="1"/>
  <c r="C43" i="1"/>
  <c r="G43" i="1" s="1"/>
  <c r="C38" i="1"/>
  <c r="G38" i="1" s="1"/>
  <c r="C56" i="1"/>
  <c r="G56" i="1" s="1"/>
  <c r="C44" i="1"/>
  <c r="G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Béatrice</author>
  </authors>
  <commentList>
    <comment ref="C8" authorId="0" shapeId="0" xr:uid="{9AC148D1-7ED7-4D28-AB51-F6416A556398}">
      <text>
        <r>
          <rPr>
            <b/>
            <sz val="9"/>
            <color indexed="81"/>
            <rFont val="Tahoma"/>
            <family val="2"/>
          </rPr>
          <t>C'est à vous d'ajouter la majoration des heures supplémentaires.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 shapeId="0" xr:uid="{F2E11786-B3C2-428D-A926-05EBCAE2EB1F}">
      <text>
        <r>
          <rPr>
            <b/>
            <sz val="9"/>
            <color indexed="81"/>
            <rFont val="Tahoma"/>
            <family val="2"/>
          </rPr>
          <t>Mettre le nombre d'heures d'accueil de l'enfant par semaine.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8" authorId="0" shapeId="0" xr:uid="{FA47249C-3298-498A-BF5D-A12F4E32B86E}">
      <text>
        <r>
          <rPr>
            <b/>
            <sz val="9"/>
            <color indexed="81"/>
            <rFont val="Tahoma"/>
            <family val="2"/>
          </rPr>
          <t>Mettre le nombre de semaines d'accueil de l'enfant sur une année. Ce chiffre ne peut être supérieur à 52 semaines.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5C4FABEE-05D5-48F2-9934-502EDD5D3D4D}">
      <text>
        <r>
          <rPr>
            <b/>
            <sz val="9"/>
            <color indexed="81"/>
            <rFont val="Tahoma"/>
            <family val="2"/>
          </rPr>
          <t>Mettre le nombre d'heures d'accueil par semaine jusqu'à 45 heures.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 xr:uid="{D2E29D89-55AF-4341-82EA-9E5C650096A2}">
      <text>
        <r>
          <rPr>
            <b/>
            <sz val="9"/>
            <color indexed="81"/>
            <rFont val="Tahoma"/>
            <family val="2"/>
          </rPr>
          <t>Mettre le nombre d'heures d'accueil par semaine au-delà de la 45e heure.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AA43C8D6-58FF-4609-A531-3CA731172E20}">
      <text>
        <r>
          <rPr>
            <b/>
            <sz val="9"/>
            <color indexed="81"/>
            <rFont val="Tahoma"/>
            <family val="2"/>
          </rPr>
          <t>Mettre le nombre de jours d'accueil de l'enfant par semaine.</t>
        </r>
      </text>
    </comment>
  </commentList>
</comments>
</file>

<file path=xl/sharedStrings.xml><?xml version="1.0" encoding="utf-8"?>
<sst xmlns="http://schemas.openxmlformats.org/spreadsheetml/2006/main" count="71" uniqueCount="52">
  <si>
    <t>Calcul pour une mensualisation sur une année complète</t>
  </si>
  <si>
    <t>et incomplète donc hors congés payés de l'assistant maternel</t>
  </si>
  <si>
    <t>Brut</t>
  </si>
  <si>
    <t>Net</t>
  </si>
  <si>
    <t>Nom et prénom de l'enfant :</t>
  </si>
  <si>
    <t>Tarif horaire</t>
  </si>
  <si>
    <t>Date et signature :</t>
  </si>
  <si>
    <t>Planning Hebdomadaire Variable</t>
  </si>
  <si>
    <t>Nombre d'heures/sem</t>
  </si>
  <si>
    <t>Nombre de sem programm./an</t>
  </si>
  <si>
    <t>x par nombre de semaines</t>
  </si>
  <si>
    <t>Nombre de mois</t>
  </si>
  <si>
    <t>Total des heures par mois</t>
  </si>
  <si>
    <t>Tarif horaire brut</t>
  </si>
  <si>
    <t>Total Brut</t>
  </si>
  <si>
    <t>Total Net</t>
  </si>
  <si>
    <t>TOTAL SALAIRE MENSUEL NET</t>
  </si>
  <si>
    <t>Nombre de jours d'accueil par semaine</t>
  </si>
  <si>
    <t>Nombre de semaines d'accueil</t>
  </si>
  <si>
    <t>Jours à déclarer pour la PAJE</t>
  </si>
  <si>
    <t>à arrondir au supérieur</t>
  </si>
  <si>
    <t>Prix de revient de l'assistant maternel après déduction de la PAJE</t>
  </si>
  <si>
    <t>pour un enfant de 0 à 3 ans né ou adopté à partir du 1er avril 2014</t>
  </si>
  <si>
    <t>Salaire de l'AM</t>
  </si>
  <si>
    <t>Aide de la CAF**</t>
  </si>
  <si>
    <t>Prix de revient</t>
  </si>
  <si>
    <t>pour un enfant de 3 à 6 ans né ou adopté à partir du 1er avril 2014</t>
  </si>
  <si>
    <t>* Depuis le 1er juin 2012, ce montant est majoré de 40 % si vous élevez seul(e) votre ou vos enfants.</t>
  </si>
  <si>
    <t>** Depuis le 1er octobre 2018, ce montant est majoré de 30 % pour les familles monoparentales.</t>
  </si>
  <si>
    <r>
      <t xml:space="preserve">Calcul du crédit d'impôt : </t>
    </r>
    <r>
      <rPr>
        <sz val="10"/>
        <color indexed="8"/>
        <rFont val="Arial"/>
        <family val="2"/>
      </rPr>
      <t>il est égal à 50 % des sommes versées l'année précédente dans la limite de 2 300 € par enfant.</t>
    </r>
  </si>
  <si>
    <t>Exemple : assistante maternelle (salaire et les frais d'entretien) = 6 000 € par an. Complèmenetnt CMG = 4 000 € par an.</t>
  </si>
  <si>
    <t>Dépenses : 2 000 € (qui correspond à la somme à déclarer car inférieure au plafond de 2 300 €).</t>
  </si>
  <si>
    <t>Crédit d'impôt = 2 000 € / 2 = 1 000 €.</t>
  </si>
  <si>
    <t>Nombre d'heures par semaine jusqu'à 45 heures</t>
  </si>
  <si>
    <t>Nombre d'heures par semaine au-delà de 45 heures</t>
  </si>
  <si>
    <t xml:space="preserve">* La majoration des heures supplémentaires sera effectuée si les heures sont réellement faites par semaine. </t>
  </si>
  <si>
    <t>Voir dans notre contrat pour plus d'explications</t>
  </si>
  <si>
    <t>Tarif horaire complémentaire</t>
  </si>
  <si>
    <t>Tarif horaire supplémentaire*</t>
  </si>
  <si>
    <t>sur les heures normales</t>
  </si>
  <si>
    <t>sur les heures complémentaires et supplémentaires</t>
  </si>
  <si>
    <t>Inférieurs à 20 755 €*</t>
  </si>
  <si>
    <t>de 20 755 €* à 46 123 €*</t>
  </si>
  <si>
    <t>supérieurs à 46 123 €*</t>
  </si>
  <si>
    <t>Revenus 2017 pour 1 enfant</t>
  </si>
  <si>
    <t>Revenus 2017 pour 2 enfants</t>
  </si>
  <si>
    <t>Inférieurs à 23 701 €*</t>
  </si>
  <si>
    <t>de 23 701 €* à 52 670 €*</t>
  </si>
  <si>
    <t>supérieurs à 52 670 €*</t>
  </si>
  <si>
    <t>Calcul Mensualisation Planning Hebdomadaire Variable 2020</t>
  </si>
  <si>
    <t>Pourcentage des cotisations salariales 2020</t>
  </si>
  <si>
    <t>Copyright janvier 2020 – Propriété de l'AAMV –  Reproduction interdite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</si>
</sst>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\ &quot;€&quot;;\-#,##0.0000\ &quot;€&quot;"/>
    <numFmt numFmtId="166" formatCode="#,##0.00\ &quot;€&quot;"/>
    <numFmt numFmtId="167" formatCode="#,##0.00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7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10" fontId="2" fillId="0" borderId="0" xfId="0" applyNumberFormat="1" applyFont="1" applyAlignment="1" applyProtection="1">
      <alignment horizontal="center"/>
      <protection locked="0"/>
    </xf>
    <xf numFmtId="10" fontId="2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Protection="1">
      <protection locked="0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2" fontId="2" fillId="0" borderId="6" xfId="0" applyNumberFormat="1" applyFont="1" applyBorder="1" applyAlignment="1" applyProtection="1">
      <alignment horizontal="center" vertical="center"/>
      <protection hidden="1"/>
    </xf>
    <xf numFmtId="7" fontId="2" fillId="0" borderId="6" xfId="0" applyNumberFormat="1" applyFont="1" applyBorder="1" applyAlignment="1" applyProtection="1">
      <alignment horizontal="center" vertical="center"/>
      <protection hidden="1"/>
    </xf>
    <xf numFmtId="7" fontId="0" fillId="0" borderId="6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7" fontId="5" fillId="3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7" fontId="2" fillId="0" borderId="10" xfId="0" applyNumberFormat="1" applyFont="1" applyBorder="1" applyAlignment="1" applyProtection="1">
      <alignment horizontal="center" vertical="center"/>
      <protection hidden="1"/>
    </xf>
    <xf numFmtId="7" fontId="0" fillId="0" borderId="10" xfId="0" applyNumberFormat="1" applyBorder="1" applyAlignment="1" applyProtection="1">
      <alignment horizontal="center" vertical="center"/>
      <protection hidden="1"/>
    </xf>
    <xf numFmtId="7" fontId="2" fillId="0" borderId="0" xfId="0" applyNumberFormat="1" applyFont="1" applyAlignment="1" applyProtection="1">
      <alignment horizontal="center" vertical="center"/>
      <protection hidden="1"/>
    </xf>
    <xf numFmtId="7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6" fontId="0" fillId="0" borderId="0" xfId="0" applyNumberFormat="1" applyProtection="1">
      <protection locked="0"/>
    </xf>
    <xf numFmtId="166" fontId="0" fillId="0" borderId="0" xfId="0" applyNumberFormat="1" applyAlignment="1" applyProtection="1">
      <alignment vertical="center"/>
      <protection locked="0"/>
    </xf>
    <xf numFmtId="166" fontId="3" fillId="0" borderId="0" xfId="2" applyNumberFormat="1" applyAlignment="1" applyProtection="1">
      <alignment vertical="center"/>
      <protection locked="0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7" fontId="2" fillId="0" borderId="1" xfId="0" applyNumberFormat="1" applyFont="1" applyBorder="1" applyAlignment="1" applyProtection="1">
      <alignment horizontal="center" vertical="center"/>
      <protection hidden="1"/>
    </xf>
    <xf numFmtId="7" fontId="0" fillId="0" borderId="1" xfId="0" applyNumberFormat="1" applyBorder="1" applyAlignment="1" applyProtection="1">
      <alignment horizontal="center" vertical="center"/>
      <protection hidden="1"/>
    </xf>
    <xf numFmtId="10" fontId="2" fillId="0" borderId="0" xfId="0" applyNumberFormat="1" applyFont="1" applyProtection="1">
      <protection hidden="1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65" fontId="0" fillId="2" borderId="1" xfId="1" applyNumberFormat="1" applyFont="1" applyFill="1" applyBorder="1" applyAlignment="1" applyProtection="1">
      <alignment horizontal="center" vertical="center"/>
      <protection locked="0"/>
    </xf>
    <xf numFmtId="167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0" fontId="2" fillId="0" borderId="0" xfId="0" applyNumberFormat="1" applyFont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165" fontId="0" fillId="5" borderId="1" xfId="0" applyNumberFormat="1" applyFill="1" applyBorder="1" applyAlignment="1" applyProtection="1">
      <alignment horizontal="center" vertical="center"/>
      <protection locked="0"/>
    </xf>
    <xf numFmtId="2" fontId="2" fillId="5" borderId="13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left"/>
      <protection hidden="1"/>
    </xf>
    <xf numFmtId="0" fontId="0" fillId="0" borderId="0" xfId="0" applyAlignment="1" applyProtection="1">
      <alignment horizontal="left" wrapText="1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 vertical="center" wrapText="1" shrinkToFit="1"/>
      <protection hidden="1"/>
    </xf>
    <xf numFmtId="0" fontId="0" fillId="0" borderId="15" xfId="0" applyBorder="1" applyAlignment="1" applyProtection="1">
      <alignment horizontal="center" vertical="center" wrapText="1" shrinkToFi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7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8" fontId="0" fillId="0" borderId="2" xfId="0" applyNumberFormat="1" applyBorder="1" applyProtection="1">
      <protection hidden="1"/>
    </xf>
    <xf numFmtId="8" fontId="0" fillId="0" borderId="3" xfId="0" applyNumberFormat="1" applyBorder="1" applyProtection="1">
      <protection hidden="1"/>
    </xf>
    <xf numFmtId="7" fontId="5" fillId="0" borderId="1" xfId="0" applyNumberFormat="1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hidden="1"/>
    </xf>
    <xf numFmtId="2" fontId="2" fillId="4" borderId="13" xfId="0" applyNumberFormat="1" applyFont="1" applyFill="1" applyBorder="1" applyAlignment="1" applyProtection="1">
      <alignment horizontal="center" vertical="center"/>
      <protection hidden="1"/>
    </xf>
    <xf numFmtId="2" fontId="0" fillId="4" borderId="13" xfId="0" applyNumberForma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7" fontId="0" fillId="0" borderId="2" xfId="0" applyNumberFormat="1" applyBorder="1" applyProtection="1">
      <protection hidden="1"/>
    </xf>
    <xf numFmtId="7" fontId="0" fillId="0" borderId="3" xfId="0" applyNumberFormat="1" applyBorder="1" applyProtection="1">
      <protection hidden="1"/>
    </xf>
    <xf numFmtId="7" fontId="5" fillId="0" borderId="2" xfId="0" applyNumberFormat="1" applyFont="1" applyBorder="1" applyProtection="1">
      <protection hidden="1"/>
    </xf>
    <xf numFmtId="7" fontId="5" fillId="0" borderId="3" xfId="0" applyNumberFormat="1" applyFont="1" applyBorder="1" applyProtection="1">
      <protection hidden="1"/>
    </xf>
    <xf numFmtId="8" fontId="0" fillId="0" borderId="1" xfId="0" applyNumberFormat="1" applyBorder="1" applyProtection="1"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</cellXfs>
  <cellStyles count="3">
    <cellStyle name="Euro" xfId="2" xr:uid="{9E4908CE-92AC-497C-84F3-43BA4D7767AC}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198120</xdr:colOff>
      <xdr:row>37</xdr:row>
      <xdr:rowOff>167640</xdr:rowOff>
    </xdr:from>
    <xdr:to>
      <xdr:col>9</xdr:col>
      <xdr:colOff>701040</xdr:colOff>
      <xdr:row>47</xdr:row>
      <xdr:rowOff>45720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45829D1-0B95-4FA0-961E-24CCF6149548}"/>
            </a:ext>
          </a:extLst>
        </xdr:cNvPr>
        <xdr:cNvSpPr>
          <a:spLocks noChangeArrowheads="1"/>
        </xdr:cNvSpPr>
      </xdr:nvSpPr>
      <xdr:spPr bwMode="auto">
        <a:xfrm>
          <a:off x="5737860" y="7208520"/>
          <a:ext cx="1295400" cy="1524000"/>
        </a:xfrm>
        <a:prstGeom prst="wedgeEllipseCallout">
          <a:avLst>
            <a:gd name="adj1" fmla="val -45296"/>
            <a:gd name="adj2" fmla="val 71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Si le prix de revient est négatif, le parent sera remboursé sur la base de 85 %, donc il lui restera un minimum de 15 % à sa charge.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48E68-0BE6-4080-9523-ADB4FD967551}">
  <sheetPr>
    <pageSetUpPr fitToPage="1"/>
  </sheetPr>
  <dimension ref="A1:L86"/>
  <sheetViews>
    <sheetView tabSelected="1" topLeftCell="A41" workbookViewId="0">
      <selection activeCell="A68" sqref="A68"/>
    </sheetView>
  </sheetViews>
  <sheetFormatPr baseColWidth="10" defaultRowHeight="15" x14ac:dyDescent="0.25"/>
  <cols>
    <col min="1" max="1" width="14.140625" style="1" customWidth="1"/>
    <col min="2" max="2" width="10.85546875" style="1" customWidth="1"/>
    <col min="3" max="3" width="10" style="1" customWidth="1"/>
    <col min="4" max="7" width="8.7109375" style="1" customWidth="1"/>
    <col min="8" max="256" width="11.5703125" style="1"/>
    <col min="257" max="257" width="10.140625" style="1" customWidth="1"/>
    <col min="258" max="259" width="10" style="1" customWidth="1"/>
    <col min="260" max="263" width="8.7109375" style="1" customWidth="1"/>
    <col min="264" max="512" width="11.5703125" style="1"/>
    <col min="513" max="513" width="10.140625" style="1" customWidth="1"/>
    <col min="514" max="515" width="10" style="1" customWidth="1"/>
    <col min="516" max="519" width="8.7109375" style="1" customWidth="1"/>
    <col min="520" max="768" width="11.5703125" style="1"/>
    <col min="769" max="769" width="10.140625" style="1" customWidth="1"/>
    <col min="770" max="771" width="10" style="1" customWidth="1"/>
    <col min="772" max="775" width="8.7109375" style="1" customWidth="1"/>
    <col min="776" max="1024" width="11.5703125" style="1"/>
    <col min="1025" max="1025" width="10.140625" style="1" customWidth="1"/>
    <col min="1026" max="1027" width="10" style="1" customWidth="1"/>
    <col min="1028" max="1031" width="8.7109375" style="1" customWidth="1"/>
    <col min="1032" max="1280" width="11.5703125" style="1"/>
    <col min="1281" max="1281" width="10.140625" style="1" customWidth="1"/>
    <col min="1282" max="1283" width="10" style="1" customWidth="1"/>
    <col min="1284" max="1287" width="8.7109375" style="1" customWidth="1"/>
    <col min="1288" max="1536" width="11.5703125" style="1"/>
    <col min="1537" max="1537" width="10.140625" style="1" customWidth="1"/>
    <col min="1538" max="1539" width="10" style="1" customWidth="1"/>
    <col min="1540" max="1543" width="8.7109375" style="1" customWidth="1"/>
    <col min="1544" max="1792" width="11.5703125" style="1"/>
    <col min="1793" max="1793" width="10.140625" style="1" customWidth="1"/>
    <col min="1794" max="1795" width="10" style="1" customWidth="1"/>
    <col min="1796" max="1799" width="8.7109375" style="1" customWidth="1"/>
    <col min="1800" max="2048" width="11.5703125" style="1"/>
    <col min="2049" max="2049" width="10.140625" style="1" customWidth="1"/>
    <col min="2050" max="2051" width="10" style="1" customWidth="1"/>
    <col min="2052" max="2055" width="8.7109375" style="1" customWidth="1"/>
    <col min="2056" max="2304" width="11.5703125" style="1"/>
    <col min="2305" max="2305" width="10.140625" style="1" customWidth="1"/>
    <col min="2306" max="2307" width="10" style="1" customWidth="1"/>
    <col min="2308" max="2311" width="8.7109375" style="1" customWidth="1"/>
    <col min="2312" max="2560" width="11.5703125" style="1"/>
    <col min="2561" max="2561" width="10.140625" style="1" customWidth="1"/>
    <col min="2562" max="2563" width="10" style="1" customWidth="1"/>
    <col min="2564" max="2567" width="8.7109375" style="1" customWidth="1"/>
    <col min="2568" max="2816" width="11.5703125" style="1"/>
    <col min="2817" max="2817" width="10.140625" style="1" customWidth="1"/>
    <col min="2818" max="2819" width="10" style="1" customWidth="1"/>
    <col min="2820" max="2823" width="8.7109375" style="1" customWidth="1"/>
    <col min="2824" max="3072" width="11.5703125" style="1"/>
    <col min="3073" max="3073" width="10.140625" style="1" customWidth="1"/>
    <col min="3074" max="3075" width="10" style="1" customWidth="1"/>
    <col min="3076" max="3079" width="8.7109375" style="1" customWidth="1"/>
    <col min="3080" max="3328" width="11.5703125" style="1"/>
    <col min="3329" max="3329" width="10.140625" style="1" customWidth="1"/>
    <col min="3330" max="3331" width="10" style="1" customWidth="1"/>
    <col min="3332" max="3335" width="8.7109375" style="1" customWidth="1"/>
    <col min="3336" max="3584" width="11.5703125" style="1"/>
    <col min="3585" max="3585" width="10.140625" style="1" customWidth="1"/>
    <col min="3586" max="3587" width="10" style="1" customWidth="1"/>
    <col min="3588" max="3591" width="8.7109375" style="1" customWidth="1"/>
    <col min="3592" max="3840" width="11.5703125" style="1"/>
    <col min="3841" max="3841" width="10.140625" style="1" customWidth="1"/>
    <col min="3842" max="3843" width="10" style="1" customWidth="1"/>
    <col min="3844" max="3847" width="8.7109375" style="1" customWidth="1"/>
    <col min="3848" max="4096" width="11.5703125" style="1"/>
    <col min="4097" max="4097" width="10.140625" style="1" customWidth="1"/>
    <col min="4098" max="4099" width="10" style="1" customWidth="1"/>
    <col min="4100" max="4103" width="8.7109375" style="1" customWidth="1"/>
    <col min="4104" max="4352" width="11.5703125" style="1"/>
    <col min="4353" max="4353" width="10.140625" style="1" customWidth="1"/>
    <col min="4354" max="4355" width="10" style="1" customWidth="1"/>
    <col min="4356" max="4359" width="8.7109375" style="1" customWidth="1"/>
    <col min="4360" max="4608" width="11.5703125" style="1"/>
    <col min="4609" max="4609" width="10.140625" style="1" customWidth="1"/>
    <col min="4610" max="4611" width="10" style="1" customWidth="1"/>
    <col min="4612" max="4615" width="8.7109375" style="1" customWidth="1"/>
    <col min="4616" max="4864" width="11.5703125" style="1"/>
    <col min="4865" max="4865" width="10.140625" style="1" customWidth="1"/>
    <col min="4866" max="4867" width="10" style="1" customWidth="1"/>
    <col min="4868" max="4871" width="8.7109375" style="1" customWidth="1"/>
    <col min="4872" max="5120" width="11.5703125" style="1"/>
    <col min="5121" max="5121" width="10.140625" style="1" customWidth="1"/>
    <col min="5122" max="5123" width="10" style="1" customWidth="1"/>
    <col min="5124" max="5127" width="8.7109375" style="1" customWidth="1"/>
    <col min="5128" max="5376" width="11.5703125" style="1"/>
    <col min="5377" max="5377" width="10.140625" style="1" customWidth="1"/>
    <col min="5378" max="5379" width="10" style="1" customWidth="1"/>
    <col min="5380" max="5383" width="8.7109375" style="1" customWidth="1"/>
    <col min="5384" max="5632" width="11.5703125" style="1"/>
    <col min="5633" max="5633" width="10.140625" style="1" customWidth="1"/>
    <col min="5634" max="5635" width="10" style="1" customWidth="1"/>
    <col min="5636" max="5639" width="8.7109375" style="1" customWidth="1"/>
    <col min="5640" max="5888" width="11.5703125" style="1"/>
    <col min="5889" max="5889" width="10.140625" style="1" customWidth="1"/>
    <col min="5890" max="5891" width="10" style="1" customWidth="1"/>
    <col min="5892" max="5895" width="8.7109375" style="1" customWidth="1"/>
    <col min="5896" max="6144" width="11.5703125" style="1"/>
    <col min="6145" max="6145" width="10.140625" style="1" customWidth="1"/>
    <col min="6146" max="6147" width="10" style="1" customWidth="1"/>
    <col min="6148" max="6151" width="8.7109375" style="1" customWidth="1"/>
    <col min="6152" max="6400" width="11.5703125" style="1"/>
    <col min="6401" max="6401" width="10.140625" style="1" customWidth="1"/>
    <col min="6402" max="6403" width="10" style="1" customWidth="1"/>
    <col min="6404" max="6407" width="8.7109375" style="1" customWidth="1"/>
    <col min="6408" max="6656" width="11.5703125" style="1"/>
    <col min="6657" max="6657" width="10.140625" style="1" customWidth="1"/>
    <col min="6658" max="6659" width="10" style="1" customWidth="1"/>
    <col min="6660" max="6663" width="8.7109375" style="1" customWidth="1"/>
    <col min="6664" max="6912" width="11.5703125" style="1"/>
    <col min="6913" max="6913" width="10.140625" style="1" customWidth="1"/>
    <col min="6914" max="6915" width="10" style="1" customWidth="1"/>
    <col min="6916" max="6919" width="8.7109375" style="1" customWidth="1"/>
    <col min="6920" max="7168" width="11.5703125" style="1"/>
    <col min="7169" max="7169" width="10.140625" style="1" customWidth="1"/>
    <col min="7170" max="7171" width="10" style="1" customWidth="1"/>
    <col min="7172" max="7175" width="8.7109375" style="1" customWidth="1"/>
    <col min="7176" max="7424" width="11.5703125" style="1"/>
    <col min="7425" max="7425" width="10.140625" style="1" customWidth="1"/>
    <col min="7426" max="7427" width="10" style="1" customWidth="1"/>
    <col min="7428" max="7431" width="8.7109375" style="1" customWidth="1"/>
    <col min="7432" max="7680" width="11.5703125" style="1"/>
    <col min="7681" max="7681" width="10.140625" style="1" customWidth="1"/>
    <col min="7682" max="7683" width="10" style="1" customWidth="1"/>
    <col min="7684" max="7687" width="8.7109375" style="1" customWidth="1"/>
    <col min="7688" max="7936" width="11.5703125" style="1"/>
    <col min="7937" max="7937" width="10.140625" style="1" customWidth="1"/>
    <col min="7938" max="7939" width="10" style="1" customWidth="1"/>
    <col min="7940" max="7943" width="8.7109375" style="1" customWidth="1"/>
    <col min="7944" max="8192" width="11.5703125" style="1"/>
    <col min="8193" max="8193" width="10.140625" style="1" customWidth="1"/>
    <col min="8194" max="8195" width="10" style="1" customWidth="1"/>
    <col min="8196" max="8199" width="8.7109375" style="1" customWidth="1"/>
    <col min="8200" max="8448" width="11.5703125" style="1"/>
    <col min="8449" max="8449" width="10.140625" style="1" customWidth="1"/>
    <col min="8450" max="8451" width="10" style="1" customWidth="1"/>
    <col min="8452" max="8455" width="8.7109375" style="1" customWidth="1"/>
    <col min="8456" max="8704" width="11.5703125" style="1"/>
    <col min="8705" max="8705" width="10.140625" style="1" customWidth="1"/>
    <col min="8706" max="8707" width="10" style="1" customWidth="1"/>
    <col min="8708" max="8711" width="8.7109375" style="1" customWidth="1"/>
    <col min="8712" max="8960" width="11.5703125" style="1"/>
    <col min="8961" max="8961" width="10.140625" style="1" customWidth="1"/>
    <col min="8962" max="8963" width="10" style="1" customWidth="1"/>
    <col min="8964" max="8967" width="8.7109375" style="1" customWidth="1"/>
    <col min="8968" max="9216" width="11.5703125" style="1"/>
    <col min="9217" max="9217" width="10.140625" style="1" customWidth="1"/>
    <col min="9218" max="9219" width="10" style="1" customWidth="1"/>
    <col min="9220" max="9223" width="8.7109375" style="1" customWidth="1"/>
    <col min="9224" max="9472" width="11.5703125" style="1"/>
    <col min="9473" max="9473" width="10.140625" style="1" customWidth="1"/>
    <col min="9474" max="9475" width="10" style="1" customWidth="1"/>
    <col min="9476" max="9479" width="8.7109375" style="1" customWidth="1"/>
    <col min="9480" max="9728" width="11.5703125" style="1"/>
    <col min="9729" max="9729" width="10.140625" style="1" customWidth="1"/>
    <col min="9730" max="9731" width="10" style="1" customWidth="1"/>
    <col min="9732" max="9735" width="8.7109375" style="1" customWidth="1"/>
    <col min="9736" max="9984" width="11.5703125" style="1"/>
    <col min="9985" max="9985" width="10.140625" style="1" customWidth="1"/>
    <col min="9986" max="9987" width="10" style="1" customWidth="1"/>
    <col min="9988" max="9991" width="8.7109375" style="1" customWidth="1"/>
    <col min="9992" max="10240" width="11.5703125" style="1"/>
    <col min="10241" max="10241" width="10.140625" style="1" customWidth="1"/>
    <col min="10242" max="10243" width="10" style="1" customWidth="1"/>
    <col min="10244" max="10247" width="8.7109375" style="1" customWidth="1"/>
    <col min="10248" max="10496" width="11.5703125" style="1"/>
    <col min="10497" max="10497" width="10.140625" style="1" customWidth="1"/>
    <col min="10498" max="10499" width="10" style="1" customWidth="1"/>
    <col min="10500" max="10503" width="8.7109375" style="1" customWidth="1"/>
    <col min="10504" max="10752" width="11.5703125" style="1"/>
    <col min="10753" max="10753" width="10.140625" style="1" customWidth="1"/>
    <col min="10754" max="10755" width="10" style="1" customWidth="1"/>
    <col min="10756" max="10759" width="8.7109375" style="1" customWidth="1"/>
    <col min="10760" max="11008" width="11.5703125" style="1"/>
    <col min="11009" max="11009" width="10.140625" style="1" customWidth="1"/>
    <col min="11010" max="11011" width="10" style="1" customWidth="1"/>
    <col min="11012" max="11015" width="8.7109375" style="1" customWidth="1"/>
    <col min="11016" max="11264" width="11.5703125" style="1"/>
    <col min="11265" max="11265" width="10.140625" style="1" customWidth="1"/>
    <col min="11266" max="11267" width="10" style="1" customWidth="1"/>
    <col min="11268" max="11271" width="8.7109375" style="1" customWidth="1"/>
    <col min="11272" max="11520" width="11.5703125" style="1"/>
    <col min="11521" max="11521" width="10.140625" style="1" customWidth="1"/>
    <col min="11522" max="11523" width="10" style="1" customWidth="1"/>
    <col min="11524" max="11527" width="8.7109375" style="1" customWidth="1"/>
    <col min="11528" max="11776" width="11.5703125" style="1"/>
    <col min="11777" max="11777" width="10.140625" style="1" customWidth="1"/>
    <col min="11778" max="11779" width="10" style="1" customWidth="1"/>
    <col min="11780" max="11783" width="8.7109375" style="1" customWidth="1"/>
    <col min="11784" max="12032" width="11.5703125" style="1"/>
    <col min="12033" max="12033" width="10.140625" style="1" customWidth="1"/>
    <col min="12034" max="12035" width="10" style="1" customWidth="1"/>
    <col min="12036" max="12039" width="8.7109375" style="1" customWidth="1"/>
    <col min="12040" max="12288" width="11.5703125" style="1"/>
    <col min="12289" max="12289" width="10.140625" style="1" customWidth="1"/>
    <col min="12290" max="12291" width="10" style="1" customWidth="1"/>
    <col min="12292" max="12295" width="8.7109375" style="1" customWidth="1"/>
    <col min="12296" max="12544" width="11.5703125" style="1"/>
    <col min="12545" max="12545" width="10.140625" style="1" customWidth="1"/>
    <col min="12546" max="12547" width="10" style="1" customWidth="1"/>
    <col min="12548" max="12551" width="8.7109375" style="1" customWidth="1"/>
    <col min="12552" max="12800" width="11.5703125" style="1"/>
    <col min="12801" max="12801" width="10.140625" style="1" customWidth="1"/>
    <col min="12802" max="12803" width="10" style="1" customWidth="1"/>
    <col min="12804" max="12807" width="8.7109375" style="1" customWidth="1"/>
    <col min="12808" max="13056" width="11.5703125" style="1"/>
    <col min="13057" max="13057" width="10.140625" style="1" customWidth="1"/>
    <col min="13058" max="13059" width="10" style="1" customWidth="1"/>
    <col min="13060" max="13063" width="8.7109375" style="1" customWidth="1"/>
    <col min="13064" max="13312" width="11.5703125" style="1"/>
    <col min="13313" max="13313" width="10.140625" style="1" customWidth="1"/>
    <col min="13314" max="13315" width="10" style="1" customWidth="1"/>
    <col min="13316" max="13319" width="8.7109375" style="1" customWidth="1"/>
    <col min="13320" max="13568" width="11.5703125" style="1"/>
    <col min="13569" max="13569" width="10.140625" style="1" customWidth="1"/>
    <col min="13570" max="13571" width="10" style="1" customWidth="1"/>
    <col min="13572" max="13575" width="8.7109375" style="1" customWidth="1"/>
    <col min="13576" max="13824" width="11.5703125" style="1"/>
    <col min="13825" max="13825" width="10.140625" style="1" customWidth="1"/>
    <col min="13826" max="13827" width="10" style="1" customWidth="1"/>
    <col min="13828" max="13831" width="8.7109375" style="1" customWidth="1"/>
    <col min="13832" max="14080" width="11.5703125" style="1"/>
    <col min="14081" max="14081" width="10.140625" style="1" customWidth="1"/>
    <col min="14082" max="14083" width="10" style="1" customWidth="1"/>
    <col min="14084" max="14087" width="8.7109375" style="1" customWidth="1"/>
    <col min="14088" max="14336" width="11.5703125" style="1"/>
    <col min="14337" max="14337" width="10.140625" style="1" customWidth="1"/>
    <col min="14338" max="14339" width="10" style="1" customWidth="1"/>
    <col min="14340" max="14343" width="8.7109375" style="1" customWidth="1"/>
    <col min="14344" max="14592" width="11.5703125" style="1"/>
    <col min="14593" max="14593" width="10.140625" style="1" customWidth="1"/>
    <col min="14594" max="14595" width="10" style="1" customWidth="1"/>
    <col min="14596" max="14599" width="8.7109375" style="1" customWidth="1"/>
    <col min="14600" max="14848" width="11.5703125" style="1"/>
    <col min="14849" max="14849" width="10.140625" style="1" customWidth="1"/>
    <col min="14850" max="14851" width="10" style="1" customWidth="1"/>
    <col min="14852" max="14855" width="8.7109375" style="1" customWidth="1"/>
    <col min="14856" max="15104" width="11.5703125" style="1"/>
    <col min="15105" max="15105" width="10.140625" style="1" customWidth="1"/>
    <col min="15106" max="15107" width="10" style="1" customWidth="1"/>
    <col min="15108" max="15111" width="8.7109375" style="1" customWidth="1"/>
    <col min="15112" max="15360" width="11.5703125" style="1"/>
    <col min="15361" max="15361" width="10.140625" style="1" customWidth="1"/>
    <col min="15362" max="15363" width="10" style="1" customWidth="1"/>
    <col min="15364" max="15367" width="8.7109375" style="1" customWidth="1"/>
    <col min="15368" max="15616" width="11.5703125" style="1"/>
    <col min="15617" max="15617" width="10.140625" style="1" customWidth="1"/>
    <col min="15618" max="15619" width="10" style="1" customWidth="1"/>
    <col min="15620" max="15623" width="8.7109375" style="1" customWidth="1"/>
    <col min="15624" max="15872" width="11.5703125" style="1"/>
    <col min="15873" max="15873" width="10.140625" style="1" customWidth="1"/>
    <col min="15874" max="15875" width="10" style="1" customWidth="1"/>
    <col min="15876" max="15879" width="8.7109375" style="1" customWidth="1"/>
    <col min="15880" max="16128" width="11.5703125" style="1"/>
    <col min="16129" max="16129" width="10.140625" style="1" customWidth="1"/>
    <col min="16130" max="16131" width="10" style="1" customWidth="1"/>
    <col min="16132" max="16135" width="8.7109375" style="1" customWidth="1"/>
    <col min="16136" max="16384" width="11.5703125" style="1"/>
  </cols>
  <sheetData>
    <row r="1" spans="1:11" ht="21" x14ac:dyDescent="0.3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spans="1:11" x14ac:dyDescent="0.2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ht="16.149999999999999" customHeight="1" x14ac:dyDescent="0.25"/>
    <row r="5" spans="1:11" x14ac:dyDescent="0.25">
      <c r="A5" s="56"/>
      <c r="B5" s="56"/>
      <c r="C5" s="43" t="s">
        <v>2</v>
      </c>
      <c r="D5" s="43" t="s">
        <v>3</v>
      </c>
      <c r="E5" s="28"/>
      <c r="F5" s="28" t="s">
        <v>4</v>
      </c>
      <c r="G5" s="28"/>
      <c r="H5" s="28"/>
    </row>
    <row r="6" spans="1:11" x14ac:dyDescent="0.25">
      <c r="A6" s="57" t="s">
        <v>5</v>
      </c>
      <c r="B6" s="57"/>
      <c r="C6" s="41">
        <v>0</v>
      </c>
      <c r="D6" s="2">
        <f xml:space="preserve"> C6-(C6*E12)</f>
        <v>0</v>
      </c>
      <c r="F6" s="1" t="s">
        <v>6</v>
      </c>
    </row>
    <row r="7" spans="1:11" x14ac:dyDescent="0.25">
      <c r="A7" s="63" t="s">
        <v>37</v>
      </c>
      <c r="B7" s="64"/>
      <c r="C7" s="42">
        <v>0</v>
      </c>
      <c r="D7" s="2">
        <f xml:space="preserve"> C7-(C7*E13)</f>
        <v>0</v>
      </c>
      <c r="K7"/>
    </row>
    <row r="8" spans="1:11" ht="14.45" customHeight="1" x14ac:dyDescent="0.25">
      <c r="A8" s="58" t="s">
        <v>38</v>
      </c>
      <c r="B8" s="60"/>
      <c r="C8" s="51">
        <v>0</v>
      </c>
      <c r="D8" s="37">
        <f>C8-(C8*E13)</f>
        <v>0</v>
      </c>
      <c r="K8"/>
    </row>
    <row r="9" spans="1:11" ht="14.45" customHeight="1" x14ac:dyDescent="0.25">
      <c r="A9" s="62" t="s">
        <v>35</v>
      </c>
      <c r="B9" s="62"/>
      <c r="C9" s="62"/>
      <c r="D9" s="62"/>
      <c r="E9" s="62"/>
      <c r="F9" s="62"/>
      <c r="G9" s="62"/>
      <c r="H9" s="62"/>
      <c r="I9" s="62"/>
      <c r="J9" s="44"/>
      <c r="K9" s="40"/>
    </row>
    <row r="10" spans="1:11" ht="12" customHeight="1" x14ac:dyDescent="0.25">
      <c r="A10" s="119" t="s">
        <v>36</v>
      </c>
      <c r="B10" s="119"/>
      <c r="C10" s="119"/>
      <c r="D10" s="119"/>
      <c r="E10" s="119"/>
      <c r="F10" s="119"/>
      <c r="G10" s="119"/>
      <c r="H10" s="119"/>
      <c r="I10" s="119"/>
      <c r="J10" s="45"/>
      <c r="K10" s="18"/>
    </row>
    <row r="11" spans="1:11" ht="7.9" customHeight="1" x14ac:dyDescent="0.25">
      <c r="A11" s="46"/>
      <c r="B11" s="46"/>
      <c r="C11" s="3"/>
      <c r="D11" s="3"/>
      <c r="E11" s="28"/>
      <c r="F11" s="28"/>
      <c r="G11" s="28"/>
      <c r="H11" s="28"/>
      <c r="I11" s="28"/>
      <c r="J11" s="28"/>
    </row>
    <row r="12" spans="1:11" x14ac:dyDescent="0.25">
      <c r="A12" s="58" t="s">
        <v>50</v>
      </c>
      <c r="B12" s="59"/>
      <c r="C12" s="59"/>
      <c r="D12" s="60"/>
      <c r="E12" s="47">
        <v>0.21990000000000001</v>
      </c>
      <c r="F12" s="61" t="s">
        <v>39</v>
      </c>
      <c r="G12" s="61"/>
      <c r="H12" s="61"/>
      <c r="I12" s="61"/>
      <c r="J12" s="61"/>
    </row>
    <row r="13" spans="1:11" x14ac:dyDescent="0.25">
      <c r="A13" s="58" t="s">
        <v>50</v>
      </c>
      <c r="B13" s="59"/>
      <c r="C13" s="59"/>
      <c r="D13" s="60"/>
      <c r="E13" s="47">
        <v>0.10680000000000001</v>
      </c>
      <c r="F13" s="61" t="s">
        <v>40</v>
      </c>
      <c r="G13" s="61"/>
      <c r="H13" s="61"/>
      <c r="I13" s="61"/>
      <c r="J13" s="61"/>
    </row>
    <row r="14" spans="1:11" ht="5.45" customHeight="1" x14ac:dyDescent="0.25">
      <c r="A14" s="48"/>
      <c r="B14" s="48"/>
      <c r="C14" s="49"/>
      <c r="D14" s="28"/>
      <c r="E14" s="38"/>
      <c r="F14" s="28"/>
      <c r="G14" s="28"/>
      <c r="H14" s="28"/>
      <c r="I14" s="28"/>
      <c r="J14" s="28"/>
    </row>
    <row r="15" spans="1:11" ht="11.45" customHeight="1" x14ac:dyDescent="0.25">
      <c r="A15" s="48"/>
      <c r="B15" s="48"/>
      <c r="C15" s="49"/>
      <c r="D15" s="28"/>
      <c r="E15" s="38"/>
      <c r="F15" s="28"/>
      <c r="G15" s="28"/>
      <c r="H15" s="28"/>
      <c r="I15" s="28"/>
      <c r="J15" s="28"/>
    </row>
    <row r="16" spans="1:11" ht="13.15" customHeight="1" x14ac:dyDescent="0.25">
      <c r="A16" s="4"/>
      <c r="B16" s="4"/>
      <c r="C16" s="5"/>
      <c r="D16" s="57" t="s">
        <v>7</v>
      </c>
      <c r="E16" s="57"/>
      <c r="F16" s="57"/>
      <c r="G16" s="57"/>
      <c r="H16" s="82" t="s">
        <v>8</v>
      </c>
      <c r="I16" s="82" t="s">
        <v>9</v>
      </c>
    </row>
    <row r="17" spans="1:10" x14ac:dyDescent="0.25">
      <c r="A17" s="4"/>
      <c r="B17" s="4"/>
      <c r="C17" s="5"/>
      <c r="D17" s="57"/>
      <c r="E17" s="57"/>
      <c r="F17" s="57"/>
      <c r="G17" s="57"/>
      <c r="H17" s="82"/>
      <c r="I17" s="82"/>
    </row>
    <row r="18" spans="1:10" x14ac:dyDescent="0.25">
      <c r="A18" s="4"/>
      <c r="B18" s="4"/>
      <c r="C18" s="5"/>
      <c r="D18" s="57"/>
      <c r="E18" s="57"/>
      <c r="F18" s="57"/>
      <c r="G18" s="57"/>
      <c r="H18" s="39">
        <v>0</v>
      </c>
      <c r="I18" s="7">
        <v>0</v>
      </c>
    </row>
    <row r="19" spans="1:10" ht="6.6" customHeight="1" x14ac:dyDescent="0.25">
      <c r="A19" s="4"/>
      <c r="B19" s="4"/>
      <c r="C19" s="5"/>
      <c r="E19" s="6"/>
    </row>
    <row r="20" spans="1:10" ht="6.6" hidden="1" customHeight="1" x14ac:dyDescent="0.25">
      <c r="D20" s="8"/>
      <c r="E20" s="8"/>
      <c r="F20" s="8"/>
      <c r="G20" s="8"/>
      <c r="H20" s="8"/>
      <c r="I20" s="9"/>
    </row>
    <row r="21" spans="1:10" x14ac:dyDescent="0.25">
      <c r="A21" s="8"/>
      <c r="B21" s="10"/>
      <c r="C21" s="83" t="s">
        <v>10</v>
      </c>
      <c r="D21" s="84"/>
      <c r="E21" s="87" t="s">
        <v>11</v>
      </c>
      <c r="F21" s="87" t="s">
        <v>12</v>
      </c>
      <c r="G21" s="87" t="s">
        <v>13</v>
      </c>
      <c r="H21" s="87" t="s">
        <v>14</v>
      </c>
      <c r="I21" s="87" t="s">
        <v>15</v>
      </c>
    </row>
    <row r="22" spans="1:10" x14ac:dyDescent="0.25">
      <c r="A22" s="8"/>
      <c r="B22" s="11"/>
      <c r="C22" s="85"/>
      <c r="D22" s="86"/>
      <c r="E22" s="88"/>
      <c r="F22" s="88"/>
      <c r="G22" s="88"/>
      <c r="H22" s="88"/>
      <c r="I22" s="88"/>
    </row>
    <row r="23" spans="1:10" ht="11.45" customHeight="1" x14ac:dyDescent="0.25">
      <c r="A23" s="12"/>
      <c r="B23" s="13"/>
      <c r="C23" s="74"/>
      <c r="D23" s="75"/>
      <c r="E23" s="89"/>
      <c r="F23" s="89"/>
      <c r="G23" s="89"/>
      <c r="H23" s="89"/>
      <c r="I23" s="89"/>
    </row>
    <row r="24" spans="1:10" ht="55.15" customHeight="1" x14ac:dyDescent="0.25">
      <c r="A24" s="50" t="s">
        <v>33</v>
      </c>
      <c r="B24" s="52">
        <v>0</v>
      </c>
      <c r="C24" s="65">
        <f>I18</f>
        <v>0</v>
      </c>
      <c r="D24" s="66"/>
      <c r="E24" s="14">
        <v>12</v>
      </c>
      <c r="F24" s="15">
        <f>B24*C24/E24</f>
        <v>0</v>
      </c>
      <c r="G24" s="16">
        <f>C6</f>
        <v>0</v>
      </c>
      <c r="H24" s="17">
        <f>F24*G24</f>
        <v>0</v>
      </c>
      <c r="I24" s="16">
        <f>H24-(H24*E12)</f>
        <v>0</v>
      </c>
    </row>
    <row r="25" spans="1:10" ht="55.15" customHeight="1" thickBot="1" x14ac:dyDescent="0.3">
      <c r="A25" s="50" t="s">
        <v>34</v>
      </c>
      <c r="B25" s="53">
        <v>0</v>
      </c>
      <c r="C25" s="65">
        <f>I18</f>
        <v>0</v>
      </c>
      <c r="D25" s="66"/>
      <c r="E25" s="14">
        <v>12</v>
      </c>
      <c r="F25" s="35">
        <f>B25*C25/E25</f>
        <v>0</v>
      </c>
      <c r="G25" s="36">
        <f>C8</f>
        <v>0</v>
      </c>
      <c r="H25" s="37">
        <f>F25*G25</f>
        <v>0</v>
      </c>
      <c r="I25" s="36">
        <f>H25-(H25*E13)</f>
        <v>0</v>
      </c>
    </row>
    <row r="26" spans="1:10" ht="24.6" customHeight="1" thickBot="1" x14ac:dyDescent="0.3">
      <c r="A26" s="18"/>
      <c r="B26" s="19"/>
      <c r="C26" s="20"/>
      <c r="D26" s="20"/>
      <c r="E26" s="20"/>
      <c r="F26" s="67" t="s">
        <v>16</v>
      </c>
      <c r="G26" s="68"/>
      <c r="H26" s="69"/>
      <c r="I26" s="21">
        <f>I24</f>
        <v>0</v>
      </c>
    </row>
    <row r="27" spans="1:10" ht="4.9000000000000004" customHeight="1" x14ac:dyDescent="0.25">
      <c r="A27" s="18"/>
      <c r="B27" s="19"/>
      <c r="C27" s="22"/>
      <c r="D27" s="22"/>
      <c r="E27" s="22"/>
      <c r="F27" s="23"/>
      <c r="G27" s="24"/>
      <c r="H27" s="25"/>
      <c r="I27" s="26"/>
    </row>
    <row r="28" spans="1:10" ht="13.15" customHeight="1" x14ac:dyDescent="0.25">
      <c r="A28" s="70" t="s">
        <v>17</v>
      </c>
      <c r="B28" s="71"/>
      <c r="C28" s="72" t="s">
        <v>18</v>
      </c>
      <c r="D28" s="73"/>
      <c r="E28" s="76" t="s">
        <v>19</v>
      </c>
      <c r="F28" s="77"/>
      <c r="G28" s="77"/>
      <c r="H28" s="78"/>
      <c r="I28" s="26"/>
    </row>
    <row r="29" spans="1:10" ht="13.15" customHeight="1" x14ac:dyDescent="0.25">
      <c r="A29" s="70"/>
      <c r="B29" s="71"/>
      <c r="C29" s="74"/>
      <c r="D29" s="75"/>
      <c r="E29" s="79" t="s">
        <v>20</v>
      </c>
      <c r="F29" s="80"/>
      <c r="G29" s="80"/>
      <c r="H29" s="81"/>
      <c r="I29" s="26"/>
    </row>
    <row r="30" spans="1:10" ht="13.15" customHeight="1" x14ac:dyDescent="0.25">
      <c r="A30" s="101">
        <v>0</v>
      </c>
      <c r="B30" s="102"/>
      <c r="C30" s="103">
        <v>12</v>
      </c>
      <c r="D30" s="103"/>
      <c r="E30" s="104">
        <f>A30*I18/12</f>
        <v>0</v>
      </c>
      <c r="F30" s="105"/>
      <c r="G30" s="105"/>
      <c r="H30" s="105"/>
      <c r="I30" s="26"/>
    </row>
    <row r="31" spans="1:10" ht="6.6" customHeight="1" x14ac:dyDescent="0.25">
      <c r="A31" s="18"/>
      <c r="B31" s="19"/>
      <c r="C31" s="20"/>
      <c r="D31" s="20"/>
      <c r="E31" s="20"/>
      <c r="F31" s="19"/>
      <c r="G31" s="26"/>
      <c r="H31" s="27"/>
      <c r="I31" s="26"/>
    </row>
    <row r="32" spans="1:10" ht="7.15" hidden="1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2" x14ac:dyDescent="0.25">
      <c r="A33" s="106" t="s">
        <v>21</v>
      </c>
      <c r="B33" s="106"/>
      <c r="C33" s="106"/>
      <c r="D33" s="106"/>
      <c r="E33" s="106"/>
      <c r="F33" s="106"/>
      <c r="G33" s="106"/>
      <c r="H33" s="106"/>
      <c r="I33" s="28"/>
      <c r="J33" s="28"/>
    </row>
    <row r="34" spans="1:12" x14ac:dyDescent="0.25">
      <c r="A34" s="106" t="s">
        <v>22</v>
      </c>
      <c r="B34" s="106"/>
      <c r="C34" s="106"/>
      <c r="D34" s="106"/>
      <c r="E34" s="106"/>
      <c r="F34" s="106"/>
      <c r="G34" s="106"/>
      <c r="H34" s="106"/>
      <c r="I34" s="28"/>
      <c r="J34" s="28"/>
    </row>
    <row r="35" spans="1:12" ht="6.6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2" ht="15.6" customHeight="1" x14ac:dyDescent="0.25">
      <c r="A36" s="90" t="s">
        <v>44</v>
      </c>
      <c r="B36" s="90"/>
      <c r="C36" s="91" t="s">
        <v>23</v>
      </c>
      <c r="D36" s="91"/>
      <c r="E36" s="92" t="s">
        <v>24</v>
      </c>
      <c r="F36" s="57"/>
      <c r="G36" s="57" t="s">
        <v>25</v>
      </c>
      <c r="H36" s="57"/>
      <c r="I36" s="28"/>
      <c r="J36" s="28"/>
    </row>
    <row r="37" spans="1:12" x14ac:dyDescent="0.25">
      <c r="A37" s="93" t="s">
        <v>41</v>
      </c>
      <c r="B37" s="94"/>
      <c r="C37" s="95">
        <f>I24</f>
        <v>0</v>
      </c>
      <c r="D37" s="96"/>
      <c r="E37" s="97">
        <v>468.81</v>
      </c>
      <c r="F37" s="98"/>
      <c r="G37" s="99">
        <f>C37-E37</f>
        <v>-468.81</v>
      </c>
      <c r="H37" s="100"/>
      <c r="I37" s="28"/>
      <c r="J37" s="28"/>
    </row>
    <row r="38" spans="1:12" x14ac:dyDescent="0.25">
      <c r="A38" s="93" t="s">
        <v>42</v>
      </c>
      <c r="B38" s="94"/>
      <c r="C38" s="95">
        <f>I24</f>
        <v>0</v>
      </c>
      <c r="D38" s="96"/>
      <c r="E38" s="97">
        <v>295.61</v>
      </c>
      <c r="F38" s="98"/>
      <c r="G38" s="99">
        <f>C38-E38</f>
        <v>-295.61</v>
      </c>
      <c r="H38" s="100"/>
      <c r="I38" s="28"/>
      <c r="J38" s="28"/>
    </row>
    <row r="39" spans="1:12" x14ac:dyDescent="0.25">
      <c r="A39" s="93" t="s">
        <v>43</v>
      </c>
      <c r="B39" s="94"/>
      <c r="C39" s="95">
        <f>I24</f>
        <v>0</v>
      </c>
      <c r="D39" s="96"/>
      <c r="E39" s="97">
        <v>177.35</v>
      </c>
      <c r="F39" s="98"/>
      <c r="G39" s="99">
        <f>C39-E39</f>
        <v>-177.35</v>
      </c>
      <c r="H39" s="100"/>
      <c r="I39" s="28"/>
      <c r="J39" s="28"/>
      <c r="L39" s="29"/>
    </row>
    <row r="40" spans="1:12" ht="6.6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L40" s="29"/>
    </row>
    <row r="41" spans="1:12" ht="18.600000000000001" customHeight="1" x14ac:dyDescent="0.25">
      <c r="A41" s="116" t="s">
        <v>45</v>
      </c>
      <c r="B41" s="117"/>
      <c r="C41" s="107" t="s">
        <v>23</v>
      </c>
      <c r="D41" s="108"/>
      <c r="E41" s="109" t="s">
        <v>24</v>
      </c>
      <c r="F41" s="110"/>
      <c r="G41" s="58" t="s">
        <v>25</v>
      </c>
      <c r="H41" s="60"/>
      <c r="I41" s="28"/>
      <c r="J41" s="28"/>
    </row>
    <row r="42" spans="1:12" x14ac:dyDescent="0.25">
      <c r="A42" s="93" t="s">
        <v>46</v>
      </c>
      <c r="B42" s="94"/>
      <c r="C42" s="111">
        <f>I24</f>
        <v>0</v>
      </c>
      <c r="D42" s="112"/>
      <c r="E42" s="97">
        <v>468.81</v>
      </c>
      <c r="F42" s="98"/>
      <c r="G42" s="113">
        <f>C42-E42</f>
        <v>-468.81</v>
      </c>
      <c r="H42" s="114"/>
      <c r="I42" s="28"/>
      <c r="J42" s="28"/>
    </row>
    <row r="43" spans="1:12" x14ac:dyDescent="0.25">
      <c r="A43" s="93" t="s">
        <v>47</v>
      </c>
      <c r="B43" s="94"/>
      <c r="C43" s="111">
        <f>I24</f>
        <v>0</v>
      </c>
      <c r="D43" s="112"/>
      <c r="E43" s="97">
        <v>295.61</v>
      </c>
      <c r="F43" s="98"/>
      <c r="G43" s="113">
        <f>C43-E43</f>
        <v>-295.61</v>
      </c>
      <c r="H43" s="114"/>
      <c r="I43" s="28"/>
      <c r="J43" s="28"/>
      <c r="L43" s="30"/>
    </row>
    <row r="44" spans="1:12" x14ac:dyDescent="0.25">
      <c r="A44" s="93" t="s">
        <v>48</v>
      </c>
      <c r="B44" s="94"/>
      <c r="C44" s="111">
        <f>I24</f>
        <v>0</v>
      </c>
      <c r="D44" s="112"/>
      <c r="E44" s="97">
        <v>177.35</v>
      </c>
      <c r="F44" s="98"/>
      <c r="G44" s="113">
        <f>C44-E44</f>
        <v>-177.35</v>
      </c>
      <c r="H44" s="114"/>
      <c r="I44" s="28"/>
      <c r="J44" s="28"/>
      <c r="L44" s="31"/>
    </row>
    <row r="45" spans="1:12" ht="3.6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L45" s="30"/>
    </row>
    <row r="46" spans="1:12" x14ac:dyDescent="0.25">
      <c r="A46" s="106" t="s">
        <v>21</v>
      </c>
      <c r="B46" s="106"/>
      <c r="C46" s="106"/>
      <c r="D46" s="106"/>
      <c r="E46" s="106"/>
      <c r="F46" s="106"/>
      <c r="G46" s="106"/>
      <c r="H46" s="106"/>
      <c r="I46" s="28"/>
      <c r="J46" s="28"/>
    </row>
    <row r="47" spans="1:12" x14ac:dyDescent="0.25">
      <c r="A47" s="106" t="s">
        <v>26</v>
      </c>
      <c r="B47" s="106"/>
      <c r="C47" s="106"/>
      <c r="D47" s="106"/>
      <c r="E47" s="106"/>
      <c r="F47" s="106"/>
      <c r="G47" s="106"/>
      <c r="H47" s="106"/>
      <c r="I47" s="28"/>
      <c r="J47" s="28"/>
    </row>
    <row r="48" spans="1:12" ht="5.4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3.15" customHeight="1" x14ac:dyDescent="0.25">
      <c r="A49" s="90" t="s">
        <v>44</v>
      </c>
      <c r="B49" s="90"/>
      <c r="C49" s="91" t="s">
        <v>23</v>
      </c>
      <c r="D49" s="91"/>
      <c r="E49" s="92" t="s">
        <v>24</v>
      </c>
      <c r="F49" s="57"/>
      <c r="G49" s="57" t="s">
        <v>25</v>
      </c>
      <c r="H49" s="57"/>
      <c r="I49" s="28"/>
      <c r="J49" s="28"/>
    </row>
    <row r="50" spans="1:10" x14ac:dyDescent="0.25">
      <c r="A50" s="93" t="s">
        <v>41</v>
      </c>
      <c r="B50" s="94"/>
      <c r="C50" s="95">
        <f>I24</f>
        <v>0</v>
      </c>
      <c r="D50" s="96"/>
      <c r="E50" s="115">
        <v>234.4</v>
      </c>
      <c r="F50" s="96"/>
      <c r="G50" s="99">
        <f>C50-E50</f>
        <v>-234.4</v>
      </c>
      <c r="H50" s="100"/>
      <c r="I50" s="28"/>
      <c r="J50" s="28"/>
    </row>
    <row r="51" spans="1:10" x14ac:dyDescent="0.25">
      <c r="A51" s="93" t="s">
        <v>42</v>
      </c>
      <c r="B51" s="94"/>
      <c r="C51" s="95">
        <f>I24</f>
        <v>0</v>
      </c>
      <c r="D51" s="96"/>
      <c r="E51" s="115">
        <v>147.82</v>
      </c>
      <c r="F51" s="96"/>
      <c r="G51" s="99">
        <f>C51-E51</f>
        <v>-147.82</v>
      </c>
      <c r="H51" s="100"/>
      <c r="I51" s="28"/>
      <c r="J51" s="28"/>
    </row>
    <row r="52" spans="1:10" x14ac:dyDescent="0.25">
      <c r="A52" s="93" t="s">
        <v>43</v>
      </c>
      <c r="B52" s="94"/>
      <c r="C52" s="95">
        <f>I24</f>
        <v>0</v>
      </c>
      <c r="D52" s="96"/>
      <c r="E52" s="115">
        <v>88.67</v>
      </c>
      <c r="F52" s="96"/>
      <c r="G52" s="99">
        <f>C52-E52</f>
        <v>-88.67</v>
      </c>
      <c r="H52" s="100"/>
      <c r="I52" s="28"/>
      <c r="J52" s="28"/>
    </row>
    <row r="53" spans="1:10" ht="4.1500000000000004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8.600000000000001" customHeight="1" x14ac:dyDescent="0.25">
      <c r="A54" s="116" t="s">
        <v>45</v>
      </c>
      <c r="B54" s="117"/>
      <c r="C54" s="107" t="s">
        <v>23</v>
      </c>
      <c r="D54" s="108"/>
      <c r="E54" s="109" t="s">
        <v>24</v>
      </c>
      <c r="F54" s="110"/>
      <c r="G54" s="58" t="s">
        <v>25</v>
      </c>
      <c r="H54" s="60"/>
      <c r="I54" s="28"/>
      <c r="J54" s="28"/>
    </row>
    <row r="55" spans="1:10" x14ac:dyDescent="0.25">
      <c r="A55" s="93" t="s">
        <v>46</v>
      </c>
      <c r="B55" s="94"/>
      <c r="C55" s="111">
        <f>I24</f>
        <v>0</v>
      </c>
      <c r="D55" s="112"/>
      <c r="E55" s="115">
        <v>234.4</v>
      </c>
      <c r="F55" s="96"/>
      <c r="G55" s="113">
        <f>C55-E55</f>
        <v>-234.4</v>
      </c>
      <c r="H55" s="114"/>
      <c r="I55" s="28"/>
      <c r="J55" s="28"/>
    </row>
    <row r="56" spans="1:10" x14ac:dyDescent="0.25">
      <c r="A56" s="93" t="s">
        <v>47</v>
      </c>
      <c r="B56" s="94"/>
      <c r="C56" s="111">
        <f>I24</f>
        <v>0</v>
      </c>
      <c r="D56" s="112"/>
      <c r="E56" s="115">
        <v>147.82</v>
      </c>
      <c r="F56" s="96"/>
      <c r="G56" s="113">
        <f>C56-E56</f>
        <v>-147.82</v>
      </c>
      <c r="H56" s="114"/>
      <c r="I56" s="28"/>
      <c r="J56" s="28"/>
    </row>
    <row r="57" spans="1:10" x14ac:dyDescent="0.25">
      <c r="A57" s="93" t="s">
        <v>48</v>
      </c>
      <c r="B57" s="94"/>
      <c r="C57" s="111">
        <f>I24</f>
        <v>0</v>
      </c>
      <c r="D57" s="112"/>
      <c r="E57" s="115">
        <v>88.67</v>
      </c>
      <c r="F57" s="96"/>
      <c r="G57" s="113">
        <f>C57-E57</f>
        <v>-88.67</v>
      </c>
      <c r="H57" s="114"/>
      <c r="I57" s="28"/>
      <c r="J57" s="28"/>
    </row>
    <row r="58" spans="1:10" ht="5.4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x14ac:dyDescent="0.25">
      <c r="A59" s="32" t="s">
        <v>27</v>
      </c>
      <c r="B59" s="32"/>
      <c r="C59" s="32"/>
      <c r="D59" s="32"/>
      <c r="E59" s="32"/>
      <c r="F59" s="32"/>
      <c r="G59" s="32"/>
      <c r="H59" s="32"/>
      <c r="I59" s="32"/>
      <c r="J59" s="28"/>
    </row>
    <row r="60" spans="1:10" ht="12" customHeight="1" x14ac:dyDescent="0.25">
      <c r="A60" s="32" t="s">
        <v>28</v>
      </c>
      <c r="B60" s="32"/>
      <c r="C60" s="32"/>
      <c r="D60" s="32"/>
      <c r="E60" s="32"/>
      <c r="F60" s="32"/>
      <c r="G60" s="32"/>
      <c r="H60" s="32"/>
      <c r="I60" s="32"/>
      <c r="J60" s="28"/>
    </row>
    <row r="61" spans="1:10" ht="4.1500000000000004" customHeight="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6" customHeight="1" x14ac:dyDescent="0.25">
      <c r="A62" s="33" t="s">
        <v>29</v>
      </c>
      <c r="B62" s="28"/>
      <c r="C62" s="28"/>
      <c r="D62" s="28"/>
      <c r="E62" s="28"/>
      <c r="F62" s="28"/>
      <c r="G62" s="28"/>
      <c r="H62" s="28"/>
      <c r="I62" s="28"/>
      <c r="J62" s="28"/>
    </row>
    <row r="63" spans="1:10" s="34" customFormat="1" ht="12.6" customHeight="1" x14ac:dyDescent="0.25">
      <c r="A63" s="28" t="s">
        <v>30</v>
      </c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" customHeight="1" x14ac:dyDescent="0.25">
      <c r="A64" s="28" t="s">
        <v>31</v>
      </c>
      <c r="B64" s="28"/>
      <c r="C64" s="28"/>
      <c r="D64" s="28"/>
      <c r="E64" s="28"/>
      <c r="F64" s="28"/>
      <c r="G64" s="28"/>
      <c r="H64" s="28"/>
      <c r="I64" s="28"/>
      <c r="J64" s="28"/>
    </row>
    <row r="65" spans="1:12" ht="12" customHeight="1" x14ac:dyDescent="0.25">
      <c r="A65" s="28" t="s">
        <v>32</v>
      </c>
      <c r="B65" s="28"/>
      <c r="C65" s="28"/>
      <c r="D65" s="28"/>
      <c r="E65" s="28"/>
      <c r="F65" s="28"/>
      <c r="G65" s="28"/>
      <c r="H65" s="28"/>
      <c r="I65" s="28"/>
      <c r="J65" s="28"/>
    </row>
    <row r="66" spans="1:12" ht="6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2" x14ac:dyDescent="0.25">
      <c r="A67" s="118" t="s">
        <v>51</v>
      </c>
      <c r="B67" s="118"/>
      <c r="C67" s="118"/>
      <c r="D67" s="118"/>
      <c r="E67" s="118"/>
      <c r="F67" s="118"/>
      <c r="G67" s="118"/>
      <c r="H67" s="118"/>
      <c r="I67" s="118"/>
      <c r="J67" s="118"/>
    </row>
    <row r="79" spans="1:12" x14ac:dyDescent="0.25">
      <c r="L79" s="29"/>
    </row>
    <row r="80" spans="1:12" x14ac:dyDescent="0.25">
      <c r="L80" s="29"/>
    </row>
    <row r="81" spans="12:12" x14ac:dyDescent="0.25">
      <c r="L81" s="29"/>
    </row>
    <row r="84" spans="12:12" x14ac:dyDescent="0.25">
      <c r="L84" s="30"/>
    </row>
    <row r="85" spans="12:12" x14ac:dyDescent="0.25">
      <c r="L85" s="31"/>
    </row>
    <row r="86" spans="12:12" x14ac:dyDescent="0.25">
      <c r="L86" s="30"/>
    </row>
  </sheetData>
  <sheetProtection algorithmName="SHA-512" hashValue="tN6yVSY9ZU3+TdL/zaNuLU5+rrfiHkXkO8sUK5/vB1Z+Sdk7GJ+btggS/t+ek+2K7Y8lWNCOO5NT4q5K1dGUMg==" saltValue="HIJYJIzPQL99Xtpd5OVFjA==" spinCount="100000" sheet="1" objects="1" scenarios="1"/>
  <mergeCells count="101">
    <mergeCell ref="A67:J67"/>
    <mergeCell ref="C25:D25"/>
    <mergeCell ref="A10:I10"/>
    <mergeCell ref="E50:F50"/>
    <mergeCell ref="G50:H50"/>
    <mergeCell ref="A51:B51"/>
    <mergeCell ref="C51:D51"/>
    <mergeCell ref="E51:F51"/>
    <mergeCell ref="G51:H51"/>
    <mergeCell ref="A46:H46"/>
    <mergeCell ref="A47:H47"/>
    <mergeCell ref="A49:B49"/>
    <mergeCell ref="C49:D49"/>
    <mergeCell ref="E49:F49"/>
    <mergeCell ref="G49:H49"/>
    <mergeCell ref="A43:B43"/>
    <mergeCell ref="C43:D43"/>
    <mergeCell ref="E43:F43"/>
    <mergeCell ref="A57:B57"/>
    <mergeCell ref="C57:D57"/>
    <mergeCell ref="E57:F57"/>
    <mergeCell ref="G57:H57"/>
    <mergeCell ref="G44:H44"/>
    <mergeCell ref="A41:B41"/>
    <mergeCell ref="A50:B50"/>
    <mergeCell ref="C50:D50"/>
    <mergeCell ref="G54:H54"/>
    <mergeCell ref="E54:F54"/>
    <mergeCell ref="C54:D54"/>
    <mergeCell ref="A54:B54"/>
    <mergeCell ref="G43:H43"/>
    <mergeCell ref="A44:B44"/>
    <mergeCell ref="C44:D44"/>
    <mergeCell ref="E44:F44"/>
    <mergeCell ref="A55:B55"/>
    <mergeCell ref="C55:D55"/>
    <mergeCell ref="E55:F55"/>
    <mergeCell ref="G55:H55"/>
    <mergeCell ref="A56:B56"/>
    <mergeCell ref="C56:D56"/>
    <mergeCell ref="E56:F56"/>
    <mergeCell ref="G56:H56"/>
    <mergeCell ref="A52:B52"/>
    <mergeCell ref="C52:D52"/>
    <mergeCell ref="E52:F52"/>
    <mergeCell ref="G52:H52"/>
    <mergeCell ref="C41:D41"/>
    <mergeCell ref="E41:F41"/>
    <mergeCell ref="G41:H41"/>
    <mergeCell ref="A42:B42"/>
    <mergeCell ref="C42:D42"/>
    <mergeCell ref="E42:F42"/>
    <mergeCell ref="G42:H42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0:B30"/>
    <mergeCell ref="C30:D30"/>
    <mergeCell ref="E30:H30"/>
    <mergeCell ref="A33:H33"/>
    <mergeCell ref="A34:H34"/>
    <mergeCell ref="C24:D24"/>
    <mergeCell ref="F26:H26"/>
    <mergeCell ref="A28:B29"/>
    <mergeCell ref="C28:D29"/>
    <mergeCell ref="E28:H28"/>
    <mergeCell ref="E29:H29"/>
    <mergeCell ref="D16:G18"/>
    <mergeCell ref="H16:H17"/>
    <mergeCell ref="I16:I17"/>
    <mergeCell ref="C21:D23"/>
    <mergeCell ref="E21:E23"/>
    <mergeCell ref="F21:F23"/>
    <mergeCell ref="G21:G23"/>
    <mergeCell ref="H21:H23"/>
    <mergeCell ref="I21:I23"/>
    <mergeCell ref="A1:J1"/>
    <mergeCell ref="A2:J2"/>
    <mergeCell ref="A3:J3"/>
    <mergeCell ref="A5:B5"/>
    <mergeCell ref="A6:B6"/>
    <mergeCell ref="A12:D12"/>
    <mergeCell ref="A13:D13"/>
    <mergeCell ref="F13:J13"/>
    <mergeCell ref="F12:J12"/>
    <mergeCell ref="A9:I9"/>
    <mergeCell ref="A7:B7"/>
    <mergeCell ref="A8:B8"/>
  </mergeCells>
  <pageMargins left="0.59055118110236227" right="0" top="0" bottom="0" header="0" footer="0"/>
  <pageSetup paperSize="9" scale="90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Béatrice</dc:creator>
  <cp:lastModifiedBy>Nathalie Deconinck</cp:lastModifiedBy>
  <cp:lastPrinted>2019-04-02T15:25:23Z</cp:lastPrinted>
  <dcterms:created xsi:type="dcterms:W3CDTF">2019-01-30T05:03:44Z</dcterms:created>
  <dcterms:modified xsi:type="dcterms:W3CDTF">2020-01-25T15:53:09Z</dcterms:modified>
</cp:coreProperties>
</file>